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1º Bimestre 2023" sheetId="1" r:id="rId1"/>
  </sheets>
  <definedNames>
    <definedName name="_xlfn.IFERROR" hidden="1">#NAME?</definedName>
    <definedName name="_xlnm.Print_Area" localSheetId="0">'1º Bimestre 2023'!$A$1:$G$60</definedName>
  </definedNames>
  <calcPr fullCalcOnLoad="1"/>
</workbook>
</file>

<file path=xl/sharedStrings.xml><?xml version="1.0" encoding="utf-8"?>
<sst xmlns="http://schemas.openxmlformats.org/spreadsheetml/2006/main" count="64" uniqueCount="42">
  <si>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</si>
  <si>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</si>
  <si>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</si>
  <si>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</si>
  <si>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</si>
  <si>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</si>
  <si>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</si>
  <si>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</si>
  <si>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</si>
  <si>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</si>
  <si>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</si>
  <si>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</si>
  <si>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</si>
  <si>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</si>
  <si>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</si>
  <si>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</si>
  <si>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</si>
  <si>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</si>
  <si>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</si>
  <si>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</si>
  <si>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</si>
  <si>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</si>
  <si>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</si>
  <si>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</si>
  <si>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</si>
  <si>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</si>
  <si>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</si>
  <si>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</si>
  <si>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</si>
  <si>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</si>
  <si>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</si>
  <si>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t>DEMONSTRATIVO BIMESTRAL DE APLICAÇÃO EM SAÚDE</t>
  </si>
  <si>
    <t>Aplicado (Despesas empenhadas) (**)</t>
  </si>
  <si>
    <t>Aplicado (despesas empenhadas) (*)</t>
  </si>
  <si>
    <t>Aplicado (Despesas liquidadas)</t>
  </si>
  <si>
    <t>Aplicado (Despesas pagas)</t>
  </si>
  <si>
    <t>EXERCÍCIO DE 2023</t>
  </si>
  <si>
    <r>
      <t>PERÍODO:</t>
    </r>
    <r>
      <rPr>
        <sz val="12"/>
        <rFont val="Calibri"/>
        <family val="2"/>
      </rPr>
      <t xml:space="preserve"> 1</t>
    </r>
    <r>
      <rPr>
        <sz val="12"/>
        <rFont val="Calibri"/>
        <family val="2"/>
      </rPr>
      <t>º BIMESTRE</t>
    </r>
  </si>
  <si>
    <r>
      <t>EXERCÍCIO:</t>
    </r>
    <r>
      <rPr>
        <sz val="12"/>
        <rFont val="Calibri"/>
        <family val="2"/>
      </rPr>
      <t xml:space="preserve"> 2023</t>
    </r>
  </si>
  <si>
    <t>1º BIMESTRE</t>
  </si>
  <si>
    <t>(*) contém empenhos estimativos do exercício de 2023 (Recursos Próprios)</t>
  </si>
  <si>
    <t>(**) contém empenhos estimativos do exercício de 2023 (Aplicação 100%)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</si>
</sst>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24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71" fontId="18" fillId="0" borderId="0" xfId="51" applyFont="1" applyAlignment="1">
      <alignment horizontal="center"/>
    </xf>
    <xf numFmtId="171" fontId="0" fillId="0" borderId="0" xfId="51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indent="1"/>
    </xf>
    <xf numFmtId="0" fontId="17" fillId="0" borderId="10" xfId="0" applyFont="1" applyBorder="1" applyAlignment="1">
      <alignment horizontal="center"/>
    </xf>
    <xf numFmtId="171" fontId="17" fillId="0" borderId="10" xfId="51" applyFont="1" applyBorder="1" applyAlignment="1">
      <alignment horizontal="center"/>
    </xf>
    <xf numFmtId="171" fontId="17" fillId="0" borderId="11" xfId="51" applyFont="1" applyBorder="1" applyAlignment="1">
      <alignment horizontal="center"/>
    </xf>
    <xf numFmtId="0" fontId="17" fillId="0" borderId="10" xfId="0" applyFont="1" applyBorder="1" applyAlignment="1">
      <alignment horizontal="left" indent="1"/>
    </xf>
    <xf numFmtId="171" fontId="17" fillId="0" borderId="10" xfId="51" applyFont="1" applyBorder="1" applyAlignment="1">
      <alignment/>
    </xf>
    <xf numFmtId="171" fontId="17" fillId="0" borderId="11" xfId="51" applyFont="1" applyBorder="1" applyAlignment="1">
      <alignment/>
    </xf>
    <xf numFmtId="0" fontId="0" fillId="0" borderId="10" xfId="0" applyBorder="1" applyAlignment="1">
      <alignment/>
    </xf>
    <xf numFmtId="171" fontId="0" fillId="0" borderId="10" xfId="51" applyFont="1" applyBorder="1" applyAlignment="1">
      <alignment/>
    </xf>
    <xf numFmtId="171" fontId="0" fillId="0" borderId="11" xfId="5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17" fillId="23" borderId="10" xfId="0" applyFont="1" applyFill="1" applyBorder="1" applyAlignment="1">
      <alignment horizontal="center"/>
    </xf>
    <xf numFmtId="171" fontId="17" fillId="23" borderId="10" xfId="51" applyFont="1" applyFill="1" applyBorder="1" applyAlignment="1">
      <alignment/>
    </xf>
    <xf numFmtId="171" fontId="17" fillId="23" borderId="11" xfId="51" applyFont="1" applyFill="1" applyBorder="1" applyAlignment="1">
      <alignment/>
    </xf>
    <xf numFmtId="0" fontId="17" fillId="23" borderId="12" xfId="0" applyFont="1" applyFill="1" applyBorder="1" applyAlignment="1">
      <alignment horizontal="center"/>
    </xf>
    <xf numFmtId="171" fontId="17" fillId="23" borderId="12" xfId="51" applyFont="1" applyFill="1" applyBorder="1" applyAlignment="1">
      <alignment/>
    </xf>
    <xf numFmtId="171" fontId="17" fillId="23" borderId="13" xfId="51" applyFont="1" applyFill="1" applyBorder="1" applyAlignment="1">
      <alignment/>
    </xf>
    <xf numFmtId="0" fontId="17" fillId="23" borderId="10" xfId="0" applyFont="1" applyFill="1" applyBorder="1" applyAlignment="1">
      <alignment horizontal="left" indent="1"/>
    </xf>
    <xf numFmtId="0" fontId="17" fillId="23" borderId="12" xfId="0" applyFont="1" applyFill="1" applyBorder="1" applyAlignment="1">
      <alignment horizontal="left" indent="1"/>
    </xf>
    <xf numFmtId="10" fontId="17" fillId="23" borderId="10" xfId="49" applyNumberFormat="1" applyFont="1" applyFill="1" applyBorder="1" applyAlignment="1">
      <alignment/>
    </xf>
    <xf numFmtId="10" fontId="17" fillId="23" borderId="11" xfId="49" applyNumberFormat="1" applyFont="1" applyFill="1" applyBorder="1" applyAlignment="1">
      <alignment/>
    </xf>
    <xf numFmtId="10" fontId="17" fillId="23" borderId="12" xfId="49" applyNumberFormat="1" applyFont="1" applyFill="1" applyBorder="1" applyAlignment="1">
      <alignment/>
    </xf>
    <xf numFmtId="10" fontId="17" fillId="23" borderId="13" xfId="49" applyNumberFormat="1" applyFont="1" applyFill="1" applyBorder="1" applyAlignment="1">
      <alignment/>
    </xf>
    <xf numFmtId="171" fontId="17" fillId="23" borderId="10" xfId="49" applyNumberFormat="1" applyFont="1" applyFill="1" applyBorder="1" applyAlignment="1">
      <alignment/>
    </xf>
    <xf numFmtId="171" fontId="17" fillId="23" borderId="12" xfId="49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17" fillId="0" borderId="0" xfId="0" applyNumberFormat="1" applyFont="1" applyAlignment="1">
      <alignment wrapText="1"/>
    </xf>
    <xf numFmtId="171" fontId="0" fillId="0" borderId="10" xfId="51" applyFont="1" applyBorder="1" applyAlignment="1">
      <alignment wrapText="1"/>
    </xf>
    <xf numFmtId="0" fontId="5" fillId="14" borderId="10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14" borderId="14" xfId="0" applyFont="1" applyFill="1" applyBorder="1" applyAlignment="1">
      <alignment horizontal="center"/>
    </xf>
    <xf numFmtId="0" fontId="19" fillId="14" borderId="15" xfId="0" applyFont="1" applyFill="1" applyBorder="1" applyAlignment="1">
      <alignment horizontal="center"/>
    </xf>
    <xf numFmtId="0" fontId="19" fillId="14" borderId="16" xfId="0" applyFont="1" applyFill="1" applyBorder="1" applyAlignment="1">
      <alignment horizontal="center"/>
    </xf>
    <xf numFmtId="0" fontId="19" fillId="14" borderId="17" xfId="0" applyFont="1" applyFill="1" applyBorder="1" applyAlignment="1">
      <alignment horizontal="center"/>
    </xf>
    <xf numFmtId="171" fontId="0" fillId="0" borderId="0" xfId="51" applyFont="1" applyAlignment="1">
      <alignment horizontal="right"/>
    </xf>
    <xf numFmtId="171" fontId="0" fillId="0" borderId="0" xfId="5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28">
      <selection activeCell="C65" sqref="C65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40" t="s">
        <v>0</v>
      </c>
      <c r="C1" s="40"/>
      <c r="D1" s="40"/>
      <c r="E1" s="40"/>
      <c r="F1" s="40"/>
    </row>
    <row r="2" spans="2:6" ht="21">
      <c r="B2" s="41" t="s">
        <v>1</v>
      </c>
      <c r="C2" s="41"/>
      <c r="D2" s="41"/>
      <c r="E2" s="41"/>
      <c r="F2" s="41"/>
    </row>
    <row r="3" spans="2:6" ht="21">
      <c r="B3" s="42" t="s">
        <v>2</v>
      </c>
      <c r="C3" s="42"/>
      <c r="D3" s="42"/>
      <c r="E3" s="42"/>
      <c r="F3" s="42"/>
    </row>
    <row r="4" spans="2:6" ht="19.5" customHeight="1">
      <c r="B4" s="1"/>
      <c r="C4" s="2"/>
      <c r="D4" s="2"/>
      <c r="E4" s="2"/>
      <c r="F4" s="2"/>
    </row>
    <row r="5" spans="2:6" ht="18.75">
      <c r="B5" s="43" t="s">
        <v>31</v>
      </c>
      <c r="C5" s="43"/>
      <c r="D5" s="43"/>
      <c r="E5" s="43"/>
      <c r="F5" s="44"/>
    </row>
    <row r="6" spans="2:6" ht="19.5" thickBot="1">
      <c r="B6" s="45" t="s">
        <v>36</v>
      </c>
      <c r="C6" s="45"/>
      <c r="D6" s="45"/>
      <c r="E6" s="45"/>
      <c r="F6" s="46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39" t="s">
        <v>37</v>
      </c>
      <c r="D8" s="39"/>
      <c r="E8" s="39" t="s">
        <v>38</v>
      </c>
      <c r="F8" s="39"/>
    </row>
    <row r="9" spans="2:6" ht="18" customHeight="1">
      <c r="B9" s="37" t="s">
        <v>15</v>
      </c>
      <c r="C9" s="37"/>
      <c r="D9" s="37"/>
      <c r="E9" s="37"/>
      <c r="F9" s="38"/>
    </row>
    <row r="10" spans="2:6" ht="15">
      <c r="B10" s="7" t="s">
        <v>14</v>
      </c>
      <c r="C10" s="8" t="s">
        <v>12</v>
      </c>
      <c r="D10" s="8" t="s">
        <v>13</v>
      </c>
      <c r="E10" s="8" t="s">
        <v>39</v>
      </c>
      <c r="F10" s="9" t="s">
        <v>16</v>
      </c>
    </row>
    <row r="11" spans="2:6" ht="15">
      <c r="B11" s="17" t="s">
        <v>3</v>
      </c>
      <c r="C11" s="36">
        <v>345598900</v>
      </c>
      <c r="D11" s="32"/>
      <c r="E11" s="32">
        <v>48723905.14</v>
      </c>
      <c r="F11" s="15">
        <f>SUM(D11:E11)</f>
        <v>48723905.14</v>
      </c>
    </row>
    <row r="12" spans="2:6" ht="15">
      <c r="B12" s="17" t="s">
        <v>4</v>
      </c>
      <c r="C12" s="14">
        <v>334745900</v>
      </c>
      <c r="D12" s="32"/>
      <c r="E12" s="34">
        <v>79771575.34</v>
      </c>
      <c r="F12" s="15">
        <f>SUM(D12:E12)</f>
        <v>79771575.34</v>
      </c>
    </row>
    <row r="13" spans="2:6" ht="15">
      <c r="B13" s="18" t="s">
        <v>5</v>
      </c>
      <c r="C13" s="19">
        <f>SUM(C11:C12)</f>
        <v>680344800</v>
      </c>
      <c r="D13" s="19">
        <f>SUM(D11:D12)</f>
        <v>0</v>
      </c>
      <c r="E13" s="19">
        <f>SUM(E11:E12)</f>
        <v>128495480.48</v>
      </c>
      <c r="F13" s="20">
        <f>SUM(F11:F12)</f>
        <v>128495480.48</v>
      </c>
    </row>
    <row r="14" spans="2:6" ht="15">
      <c r="B14" s="16"/>
      <c r="C14" s="11"/>
      <c r="D14" s="11"/>
      <c r="E14" s="11"/>
      <c r="F14" s="12"/>
    </row>
    <row r="15" spans="2:6" ht="15">
      <c r="B15" s="18" t="s">
        <v>6</v>
      </c>
      <c r="C15" s="19">
        <f>C13*15%</f>
        <v>102051720</v>
      </c>
      <c r="D15" s="19">
        <f>D13*15%</f>
        <v>0</v>
      </c>
      <c r="E15" s="19">
        <f>E13*15%</f>
        <v>19274322.072</v>
      </c>
      <c r="F15" s="20">
        <f>F13*15%</f>
        <v>19274322.072</v>
      </c>
    </row>
    <row r="16" spans="2:6" ht="15">
      <c r="B16" s="16"/>
      <c r="C16" s="11"/>
      <c r="D16" s="11"/>
      <c r="E16" s="11"/>
      <c r="F16" s="12"/>
    </row>
    <row r="17" spans="2:6" ht="15">
      <c r="B17" s="7" t="s">
        <v>7</v>
      </c>
      <c r="C17" s="8" t="s">
        <v>12</v>
      </c>
      <c r="D17" s="8" t="s">
        <v>13</v>
      </c>
      <c r="E17" s="8" t="s">
        <v>39</v>
      </c>
      <c r="F17" s="9" t="s">
        <v>16</v>
      </c>
    </row>
    <row r="18" spans="2:6" ht="15">
      <c r="B18" s="17" t="s">
        <v>8</v>
      </c>
      <c r="C18" s="34">
        <v>24733000</v>
      </c>
      <c r="D18" s="32"/>
      <c r="E18" s="34">
        <v>5047913.78</v>
      </c>
      <c r="F18" s="15">
        <f>SUM(D18:E18)</f>
        <v>5047913.78</v>
      </c>
    </row>
    <row r="19" spans="2:6" ht="15">
      <c r="B19" s="17" t="s">
        <v>9</v>
      </c>
      <c r="C19" s="32">
        <v>9301200</v>
      </c>
      <c r="D19" s="32"/>
      <c r="E19" s="32">
        <v>181491.2</v>
      </c>
      <c r="F19" s="15">
        <f>SUM(D19:E19)</f>
        <v>181491.2</v>
      </c>
    </row>
    <row r="20" spans="2:6" ht="15">
      <c r="B20" s="18" t="s">
        <v>10</v>
      </c>
      <c r="C20" s="19">
        <f>SUM(C18:C19)</f>
        <v>34034200</v>
      </c>
      <c r="D20" s="19">
        <f>SUM(D18:D19)</f>
        <v>0</v>
      </c>
      <c r="E20" s="19">
        <f>SUM(E18:E19)</f>
        <v>5229404.98</v>
      </c>
      <c r="F20" s="20">
        <f>SUM(F18:F19)</f>
        <v>5229404.98</v>
      </c>
    </row>
    <row r="21" spans="2:6" ht="15">
      <c r="B21" s="16"/>
      <c r="C21" s="11"/>
      <c r="D21" s="11"/>
      <c r="E21" s="11"/>
      <c r="F21" s="12"/>
    </row>
    <row r="22" spans="2:6" ht="15.75" thickBot="1">
      <c r="B22" s="21" t="s">
        <v>11</v>
      </c>
      <c r="C22" s="22">
        <f>SUM(C15+C20)</f>
        <v>136085920</v>
      </c>
      <c r="D22" s="22">
        <f>SUM(D15+D20)</f>
        <v>0</v>
      </c>
      <c r="E22" s="22">
        <f>SUM(E15+E20)</f>
        <v>24503727.052</v>
      </c>
      <c r="F22" s="23">
        <f>SUM(F15+F20)</f>
        <v>24503727.052</v>
      </c>
    </row>
    <row r="23" ht="19.5" customHeight="1" thickTop="1"/>
    <row r="24" spans="2:6" ht="18" customHeight="1">
      <c r="B24" s="37" t="s">
        <v>17</v>
      </c>
      <c r="C24" s="37"/>
      <c r="D24" s="37"/>
      <c r="E24" s="37"/>
      <c r="F24" s="38"/>
    </row>
    <row r="25" spans="2:6" ht="15">
      <c r="B25" s="7" t="s">
        <v>18</v>
      </c>
      <c r="C25" s="8" t="s">
        <v>12</v>
      </c>
      <c r="D25" s="8" t="s">
        <v>13</v>
      </c>
      <c r="E25" s="8" t="s">
        <v>39</v>
      </c>
      <c r="F25" s="9" t="s">
        <v>16</v>
      </c>
    </row>
    <row r="26" spans="2:6" ht="15">
      <c r="B26" s="24" t="s">
        <v>19</v>
      </c>
      <c r="C26" s="35">
        <v>206976780.48</v>
      </c>
      <c r="D26" s="33"/>
      <c r="E26" s="33">
        <v>92291268.4</v>
      </c>
      <c r="F26" s="20">
        <f>D26+E26</f>
        <v>92291268.4</v>
      </c>
    </row>
    <row r="27" spans="2:6" ht="15">
      <c r="B27" s="16"/>
      <c r="C27" s="11"/>
      <c r="D27" s="11"/>
      <c r="E27" s="11"/>
      <c r="F27" s="12"/>
    </row>
    <row r="28" spans="2:6" ht="15">
      <c r="B28" s="24" t="s">
        <v>20</v>
      </c>
      <c r="C28" s="19">
        <v>0</v>
      </c>
      <c r="D28" s="33"/>
      <c r="E28" s="35">
        <v>31546075.5</v>
      </c>
      <c r="F28" s="20">
        <f>D28+E28</f>
        <v>31546075.5</v>
      </c>
    </row>
    <row r="29" spans="2:6" ht="15">
      <c r="B29" s="16"/>
      <c r="C29" s="11"/>
      <c r="D29" s="11"/>
      <c r="E29" s="11"/>
      <c r="F29" s="12"/>
    </row>
    <row r="30" spans="2:6" ht="15.75" thickBot="1">
      <c r="B30" s="25" t="s">
        <v>21</v>
      </c>
      <c r="C30" s="22">
        <v>0</v>
      </c>
      <c r="D30" s="33"/>
      <c r="E30" s="33">
        <v>23467354.84</v>
      </c>
      <c r="F30" s="23">
        <f>D30+E30</f>
        <v>23467354.84</v>
      </c>
    </row>
    <row r="31" ht="19.5" customHeight="1" thickTop="1"/>
    <row r="32" spans="2:6" ht="18" customHeight="1">
      <c r="B32" s="37" t="s">
        <v>22</v>
      </c>
      <c r="C32" s="37"/>
      <c r="D32" s="37"/>
      <c r="E32" s="37"/>
      <c r="F32" s="38"/>
    </row>
    <row r="33" spans="2:6" ht="15">
      <c r="B33" s="7" t="s">
        <v>24</v>
      </c>
      <c r="C33" s="8" t="s">
        <v>12</v>
      </c>
      <c r="D33" s="8" t="s">
        <v>13</v>
      </c>
      <c r="E33" s="8" t="s">
        <v>39</v>
      </c>
      <c r="F33" s="9" t="s">
        <v>16</v>
      </c>
    </row>
    <row r="34" spans="2:6" ht="15">
      <c r="B34" s="10" t="s">
        <v>23</v>
      </c>
      <c r="C34" s="11">
        <v>89411136</v>
      </c>
      <c r="D34" s="11">
        <f>D15</f>
        <v>0</v>
      </c>
      <c r="E34" s="11">
        <f>E15</f>
        <v>19274322.072</v>
      </c>
      <c r="F34" s="12">
        <f>F15</f>
        <v>19274322.072</v>
      </c>
    </row>
    <row r="35" spans="2:6" ht="15">
      <c r="B35" s="16"/>
      <c r="C35" s="11"/>
      <c r="D35" s="11"/>
      <c r="E35" s="11"/>
      <c r="F35" s="12"/>
    </row>
    <row r="36" spans="2:6" ht="15">
      <c r="B36" s="24" t="s">
        <v>33</v>
      </c>
      <c r="C36" s="19">
        <v>0</v>
      </c>
      <c r="D36" s="20"/>
      <c r="E36" s="20">
        <v>78443579.64</v>
      </c>
      <c r="F36" s="20">
        <f>SUM(D36:E36)</f>
        <v>78443579.64</v>
      </c>
    </row>
    <row r="37" spans="2:6" ht="15">
      <c r="B37" s="24" t="s">
        <v>25</v>
      </c>
      <c r="C37" s="19">
        <v>0</v>
      </c>
      <c r="D37" s="26"/>
      <c r="E37" s="26">
        <f>E36/E13</f>
        <v>0.6104773440044029</v>
      </c>
      <c r="F37" s="27">
        <f>F36/F13</f>
        <v>0.6104773440044029</v>
      </c>
    </row>
    <row r="38" spans="2:6" ht="15">
      <c r="B38" s="16"/>
      <c r="C38" s="11"/>
      <c r="D38" s="11"/>
      <c r="E38" s="11"/>
      <c r="F38" s="12"/>
    </row>
    <row r="39" spans="2:6" ht="15">
      <c r="B39" s="24" t="s">
        <v>26</v>
      </c>
      <c r="C39" s="19">
        <v>0</v>
      </c>
      <c r="D39" s="20"/>
      <c r="E39" s="20">
        <v>27068754.4</v>
      </c>
      <c r="F39" s="20">
        <f>SUM(D39:E39)</f>
        <v>27068754.4</v>
      </c>
    </row>
    <row r="40" spans="2:6" ht="15">
      <c r="B40" s="24" t="s">
        <v>25</v>
      </c>
      <c r="C40" s="19">
        <v>0</v>
      </c>
      <c r="D40" s="26"/>
      <c r="E40" s="26">
        <f>E39/E13</f>
        <v>0.21065919438476424</v>
      </c>
      <c r="F40" s="27">
        <f>F39/F13</f>
        <v>0.21065919438476424</v>
      </c>
    </row>
    <row r="41" spans="2:6" ht="15">
      <c r="B41" s="16"/>
      <c r="C41" s="11"/>
      <c r="D41" s="11"/>
      <c r="E41" s="11"/>
      <c r="F41" s="12"/>
    </row>
    <row r="42" spans="2:6" ht="15">
      <c r="B42" s="24" t="s">
        <v>27</v>
      </c>
      <c r="C42" s="19">
        <v>0</v>
      </c>
      <c r="D42" s="20"/>
      <c r="E42" s="20">
        <v>20178877.98</v>
      </c>
      <c r="F42" s="20">
        <f>SUM(D42:E42)</f>
        <v>20178877.98</v>
      </c>
    </row>
    <row r="43" spans="2:6" ht="15.75" thickBot="1">
      <c r="B43" s="25" t="s">
        <v>25</v>
      </c>
      <c r="C43" s="22">
        <v>0</v>
      </c>
      <c r="D43" s="28"/>
      <c r="E43" s="28">
        <f>E42/E13</f>
        <v>0.15703959317962776</v>
      </c>
      <c r="F43" s="29">
        <f>F42/F13</f>
        <v>0.15703959317962776</v>
      </c>
    </row>
    <row r="44" ht="19.5" customHeight="1" thickTop="1"/>
    <row r="45" spans="2:6" ht="18" customHeight="1">
      <c r="B45" s="37" t="s">
        <v>22</v>
      </c>
      <c r="C45" s="37"/>
      <c r="D45" s="37"/>
      <c r="E45" s="37"/>
      <c r="F45" s="38"/>
    </row>
    <row r="46" spans="2:6" ht="15">
      <c r="B46" s="7" t="s">
        <v>28</v>
      </c>
      <c r="C46" s="8" t="s">
        <v>12</v>
      </c>
      <c r="D46" s="8" t="s">
        <v>13</v>
      </c>
      <c r="E46" s="8" t="s">
        <v>39</v>
      </c>
      <c r="F46" s="9" t="s">
        <v>16</v>
      </c>
    </row>
    <row r="47" spans="2:6" ht="15">
      <c r="B47" s="10" t="s">
        <v>29</v>
      </c>
      <c r="C47" s="11">
        <v>102051720</v>
      </c>
      <c r="D47" s="11">
        <f>D20</f>
        <v>0</v>
      </c>
      <c r="E47" s="11">
        <f>E20</f>
        <v>5229404.98</v>
      </c>
      <c r="F47" s="12">
        <f>SUM(D47:E47)</f>
        <v>5229404.98</v>
      </c>
    </row>
    <row r="48" spans="2:6" ht="15">
      <c r="B48" s="13"/>
      <c r="C48" s="14"/>
      <c r="D48" s="14"/>
      <c r="E48" s="14"/>
      <c r="F48" s="15"/>
    </row>
    <row r="49" spans="2:6" ht="15">
      <c r="B49" s="24" t="s">
        <v>32</v>
      </c>
      <c r="C49" s="19">
        <v>0</v>
      </c>
      <c r="D49" s="33"/>
      <c r="E49" s="35">
        <v>13847688.76</v>
      </c>
      <c r="F49" s="20">
        <f>SUM(D49:E49)</f>
        <v>13847688.76</v>
      </c>
    </row>
    <row r="50" spans="2:6" ht="15">
      <c r="B50" s="24" t="s">
        <v>25</v>
      </c>
      <c r="C50" s="30">
        <v>0</v>
      </c>
      <c r="D50" s="26"/>
      <c r="E50" s="26">
        <f>E49/E47</f>
        <v>2.648042906021021</v>
      </c>
      <c r="F50" s="27">
        <f>F49/F47</f>
        <v>2.648042906021021</v>
      </c>
    </row>
    <row r="51" spans="2:6" ht="15">
      <c r="B51" s="13"/>
      <c r="C51" s="14"/>
      <c r="D51" s="11"/>
      <c r="E51" s="11"/>
      <c r="F51" s="15"/>
    </row>
    <row r="52" spans="2:6" ht="15">
      <c r="B52" s="24" t="s">
        <v>34</v>
      </c>
      <c r="C52" s="19">
        <v>0</v>
      </c>
      <c r="D52" s="35"/>
      <c r="E52" s="35">
        <v>4477321.1</v>
      </c>
      <c r="F52" s="20">
        <f>SUM(D52:E52)</f>
        <v>4477321.1</v>
      </c>
    </row>
    <row r="53" spans="2:6" ht="15">
      <c r="B53" s="24" t="s">
        <v>25</v>
      </c>
      <c r="C53" s="30">
        <v>0</v>
      </c>
      <c r="D53" s="26"/>
      <c r="E53" s="26">
        <f>E52/E47</f>
        <v>0.8561817486164552</v>
      </c>
      <c r="F53" s="27">
        <f>F52/F47</f>
        <v>0.8561817486164552</v>
      </c>
    </row>
    <row r="54" spans="2:6" ht="15">
      <c r="B54" s="13"/>
      <c r="C54" s="14"/>
      <c r="D54" s="11"/>
      <c r="E54" s="11"/>
      <c r="F54" s="15"/>
    </row>
    <row r="55" spans="2:6" ht="15">
      <c r="B55" s="24" t="s">
        <v>35</v>
      </c>
      <c r="C55" s="19">
        <v>0</v>
      </c>
      <c r="D55" s="33"/>
      <c r="E55" s="33">
        <v>3288476.86</v>
      </c>
      <c r="F55" s="20">
        <f>SUM(D55:E55)</f>
        <v>3288476.86</v>
      </c>
    </row>
    <row r="56" spans="2:6" ht="15.75" thickBot="1">
      <c r="B56" s="25" t="s">
        <v>25</v>
      </c>
      <c r="C56" s="31">
        <v>0</v>
      </c>
      <c r="D56" s="26"/>
      <c r="E56" s="28">
        <f>E55/E47</f>
        <v>0.6288434100202351</v>
      </c>
      <c r="F56" s="29">
        <f>F55/F47</f>
        <v>0.6288434100202351</v>
      </c>
    </row>
    <row r="57" ht="15.75" thickTop="1"/>
    <row r="58" ht="15">
      <c r="B58" s="6"/>
    </row>
    <row r="59" ht="15">
      <c r="B59" s="6" t="s">
        <v>40</v>
      </c>
    </row>
    <row r="60" spans="2:6" ht="15">
      <c r="B60" s="6" t="s">
        <v>41</v>
      </c>
      <c r="E60" s="47"/>
      <c r="F60" s="48"/>
    </row>
  </sheetData>
  <sheetProtection/>
  <mergeCells count="12">
    <mergeCell ref="E60:F60"/>
    <mergeCell ref="B24:F24"/>
    <mergeCell ref="B32:F32"/>
    <mergeCell ref="B45:F45"/>
    <mergeCell ref="B9:F9"/>
    <mergeCell ref="C8:D8"/>
    <mergeCell ref="E8:F8"/>
    <mergeCell ref="B1:F1"/>
    <mergeCell ref="B2:F2"/>
    <mergeCell ref="B3:F3"/>
    <mergeCell ref="B5:F5"/>
    <mergeCell ref="B6:F6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Prefeitura</cp:lastModifiedBy>
  <cp:lastPrinted>2015-12-14T17:34:34Z</cp:lastPrinted>
  <dcterms:created xsi:type="dcterms:W3CDTF">2010-10-26T17:17:11Z</dcterms:created>
  <dcterms:modified xsi:type="dcterms:W3CDTF">2023-03-27T12:33:43Z</dcterms:modified>
  <cp:category/>
  <cp:version/>
  <cp:contentType/>
  <cp:contentStatus/>
</cp:coreProperties>
</file>